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ТТЕСТАЦИЯ №2\2020-2021 учебный год аттестация\диагностика\АРА младшая диагностика 20-21\Ара млдад гр. монитор 20-21\"/>
    </mc:Choice>
  </mc:AlternateContent>
  <xr:revisionPtr revIDLastSave="0" documentId="13_ncr:1_{2E1F4EB9-B674-4FA8-A6FD-88224A438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арт." sheetId="3" r:id="rId1"/>
    <sheet name="промежуток" sheetId="5" r:id="rId2"/>
    <sheet name="итог." sheetId="4" r:id="rId3"/>
  </sheets>
  <calcPr calcId="191029"/>
</workbook>
</file>

<file path=xl/calcChain.xml><?xml version="1.0" encoding="utf-8"?>
<calcChain xmlns="http://schemas.openxmlformats.org/spreadsheetml/2006/main">
  <c r="D20" i="5" l="1"/>
  <c r="D18" i="5"/>
  <c r="J23" i="5"/>
  <c r="J24" i="5"/>
  <c r="J8" i="5"/>
  <c r="J19" i="5"/>
  <c r="I19" i="5"/>
  <c r="J21" i="5"/>
  <c r="I21" i="5"/>
  <c r="J13" i="5"/>
  <c r="J11" i="5"/>
  <c r="J9" i="5"/>
  <c r="D7" i="5"/>
  <c r="E7" i="5"/>
  <c r="F7" i="5"/>
  <c r="G7" i="5"/>
  <c r="H7" i="5"/>
  <c r="I7" i="5"/>
  <c r="D10" i="5"/>
  <c r="E10" i="5"/>
  <c r="F10" i="5"/>
  <c r="G10" i="5"/>
  <c r="H10" i="5"/>
  <c r="I10" i="5"/>
  <c r="D11" i="5"/>
  <c r="D12" i="5"/>
  <c r="E12" i="5"/>
  <c r="F12" i="5"/>
  <c r="G12" i="5"/>
  <c r="H12" i="5"/>
  <c r="I12" i="5"/>
  <c r="E13" i="5"/>
  <c r="H13" i="5"/>
  <c r="I13" i="5"/>
  <c r="D15" i="5"/>
  <c r="E15" i="5"/>
  <c r="F15" i="5"/>
  <c r="G15" i="5"/>
  <c r="H15" i="5"/>
  <c r="I15" i="5"/>
  <c r="J15" i="5"/>
  <c r="E16" i="5"/>
  <c r="F16" i="5"/>
  <c r="G16" i="5"/>
  <c r="H16" i="5"/>
  <c r="I16" i="5"/>
  <c r="J16" i="5"/>
  <c r="D17" i="5"/>
  <c r="E17" i="5"/>
  <c r="F17" i="5"/>
  <c r="G17" i="5"/>
  <c r="H17" i="5"/>
  <c r="I17" i="5"/>
  <c r="J17" i="5"/>
  <c r="D21" i="5"/>
  <c r="D23" i="5"/>
  <c r="E23" i="5"/>
  <c r="G23" i="5"/>
  <c r="H23" i="5"/>
  <c r="I23" i="5"/>
  <c r="D24" i="5"/>
  <c r="E24" i="5"/>
  <c r="F24" i="5"/>
  <c r="G24" i="5"/>
  <c r="H24" i="5"/>
  <c r="I24" i="5"/>
  <c r="D25" i="5"/>
  <c r="E25" i="5"/>
  <c r="F25" i="5"/>
  <c r="G25" i="5"/>
  <c r="H25" i="5"/>
  <c r="I25" i="5"/>
  <c r="J25" i="5"/>
  <c r="D26" i="5"/>
  <c r="I31" i="5"/>
  <c r="G31" i="5"/>
  <c r="D31" i="5"/>
  <c r="K28" i="3" l="1"/>
  <c r="K26" i="3"/>
  <c r="K27" i="3"/>
  <c r="K25" i="3"/>
  <c r="K24" i="3"/>
  <c r="I30" i="4"/>
  <c r="G30" i="4"/>
  <c r="D30" i="4"/>
  <c r="J34" i="3" l="1"/>
  <c r="H34" i="3"/>
  <c r="E34" i="3"/>
  <c r="K29" i="3"/>
  <c r="K23" i="3"/>
  <c r="K22" i="3"/>
  <c r="K21" i="3"/>
  <c r="K20" i="3"/>
  <c r="K19" i="3"/>
  <c r="K18" i="3"/>
  <c r="K17" i="3"/>
  <c r="K16" i="3"/>
  <c r="K15" i="3"/>
  <c r="J12" i="5" s="1"/>
  <c r="K14" i="3"/>
  <c r="K13" i="3"/>
  <c r="J10" i="5" s="1"/>
  <c r="K12" i="3"/>
  <c r="K11" i="3"/>
  <c r="K10" i="3"/>
  <c r="J7" i="5" s="1"/>
</calcChain>
</file>

<file path=xl/sharedStrings.xml><?xml version="1.0" encoding="utf-8"?>
<sst xmlns="http://schemas.openxmlformats.org/spreadsheetml/2006/main" count="140" uniqueCount="54">
  <si>
    <t>Образовательная область "Здоровье"</t>
  </si>
  <si>
    <t>№</t>
  </si>
  <si>
    <t>Ф.И.ребенка</t>
  </si>
  <si>
    <t>Общее количество</t>
  </si>
  <si>
    <t>Средний уровень</t>
  </si>
  <si>
    <t>Уровень развития умений и навыков</t>
  </si>
  <si>
    <t>А (всего детей)</t>
  </si>
  <si>
    <t>І ур</t>
  </si>
  <si>
    <t>ІІ ур</t>
  </si>
  <si>
    <t>ІІІ ур</t>
  </si>
  <si>
    <t>Образовательная область "Коммуникация"</t>
  </si>
  <si>
    <t>Образовательная область "Познание"</t>
  </si>
  <si>
    <t>Образовательная область "Творчество"</t>
  </si>
  <si>
    <t>Доля детей с низким уровнем  %</t>
  </si>
  <si>
    <t>Доля детей со средним уровнем  %</t>
  </si>
  <si>
    <t xml:space="preserve">Сводный отчёт  </t>
  </si>
  <si>
    <t>Г(III-ур)</t>
  </si>
  <si>
    <t>В (ІІ- уровень)</t>
  </si>
  <si>
    <t>Б (- уровень)</t>
  </si>
  <si>
    <t>Ардақұлы Есқали</t>
  </si>
  <si>
    <t>Біржан Әлишер Медетұлы</t>
  </si>
  <si>
    <t>Бондаренко Анастасия Юрьевна</t>
  </si>
  <si>
    <t>Борова Тамина Арсланова</t>
  </si>
  <si>
    <t>Булгакова Виктория Вячеславовна</t>
  </si>
  <si>
    <t>Демьяненко Алиса Александровна</t>
  </si>
  <si>
    <t>Ефтодий Наум Витальевич</t>
  </si>
  <si>
    <t>Жаншуақ Асылхан Рахатұлы</t>
  </si>
  <si>
    <t>Жұмағали Аңсар Айбекұлы</t>
  </si>
  <si>
    <t xml:space="preserve">Кравец Генрих Сергеевич </t>
  </si>
  <si>
    <t>Красникова Софья Сергеевна</t>
  </si>
  <si>
    <t>Кропотина Марианна Кирилловна</t>
  </si>
  <si>
    <t>Ли Сафия Дмитриевна</t>
  </si>
  <si>
    <t>Маркабаева Амелия Бауыржановна</t>
  </si>
  <si>
    <t>Мұстава Әмина Нұрболқызы</t>
  </si>
  <si>
    <t>Мухамбетгалиева Томирис Жаныбековна</t>
  </si>
  <si>
    <t>Савчук Виктор Михайлович</t>
  </si>
  <si>
    <t>Саломаха Арина Максимовна</t>
  </si>
  <si>
    <t>Ткаченко Богдан Семёнович</t>
  </si>
  <si>
    <t>Удова Кира Николаевна</t>
  </si>
  <si>
    <t>Кравец Генрих Сергеевич</t>
  </si>
  <si>
    <t>Борова Таминна</t>
  </si>
  <si>
    <t>Демьяненко Алиса</t>
  </si>
  <si>
    <t>Серік Айару</t>
  </si>
  <si>
    <t>Мұстава Әмина</t>
  </si>
  <si>
    <t>о результатах итогового  мониторинга по отслеживанию развития умений и навыков детей</t>
  </si>
  <si>
    <t>Учебный год: 2020 -2021    Группа:   младшая  "Ара"    Дата проведения:   Май  2021г</t>
  </si>
  <si>
    <t xml:space="preserve">В (ІІ- уровень) </t>
  </si>
  <si>
    <t>о результатах промежуточный  мониторинга по отслеживанию развития умений и навыков детей</t>
  </si>
  <si>
    <t>Учебный год: 2020 -2021    Группа:  мл.гр.  "Ара"    Дата проведения: январь  2021 г.</t>
  </si>
  <si>
    <t>о результатах стартового   мониторинга по отслеживанию развития умений и навыков детей</t>
  </si>
  <si>
    <t>I (- уровень)</t>
  </si>
  <si>
    <t>(III-ур)</t>
  </si>
  <si>
    <t xml:space="preserve"> (ІІ- уровень)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</si>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</sst>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2" fillId="2" borderId="1" xfId="1" applyFont="1" applyFill="1" applyBorder="1"/>
    <xf numFmtId="0" fontId="2" fillId="3" borderId="1" xfId="1" applyFont="1" applyFill="1" applyBorder="1"/>
    <xf numFmtId="0" fontId="2" fillId="4" borderId="1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2" fillId="0" borderId="1" xfId="1" applyFont="1" applyBorder="1" applyAlignment="1">
      <alignment horizontal="center" textRotation="90" wrapText="1"/>
    </xf>
    <xf numFmtId="0" fontId="2" fillId="2" borderId="1" xfId="1" applyFont="1" applyFill="1" applyBorder="1" applyAlignment="1">
      <alignment horizontal="center" textRotation="90" wrapText="1"/>
    </xf>
    <xf numFmtId="0" fontId="2" fillId="3" borderId="1" xfId="1" applyFont="1" applyFill="1" applyBorder="1" applyAlignment="1">
      <alignment horizontal="center" textRotation="90" wrapText="1"/>
    </xf>
    <xf numFmtId="0" fontId="2" fillId="4" borderId="1" xfId="1" applyFont="1" applyFill="1" applyBorder="1" applyAlignment="1">
      <alignment horizontal="center" textRotation="90" wrapText="1"/>
    </xf>
    <xf numFmtId="0" fontId="5" fillId="0" borderId="1" xfId="1" applyFont="1" applyBorder="1" applyAlignment="1">
      <alignment horizontal="center" textRotation="90" wrapText="1"/>
    </xf>
    <xf numFmtId="0" fontId="5" fillId="2" borderId="1" xfId="1" applyFont="1" applyFill="1" applyBorder="1" applyAlignment="1">
      <alignment horizontal="center" textRotation="90" wrapText="1"/>
    </xf>
    <xf numFmtId="0" fontId="5" fillId="3" borderId="1" xfId="1" applyFont="1" applyFill="1" applyBorder="1" applyAlignment="1">
      <alignment horizontal="center" textRotation="90" wrapText="1"/>
    </xf>
    <xf numFmtId="0" fontId="5" fillId="4" borderId="1" xfId="1" applyFont="1" applyFill="1" applyBorder="1" applyAlignment="1">
      <alignment horizontal="center" textRotation="90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2" xfId="1" applyFont="1" applyBorder="1"/>
    <xf numFmtId="0" fontId="4" fillId="0" borderId="0" xfId="0" applyFont="1" applyAlignment="1">
      <alignment vertical="center" wrapText="1"/>
    </xf>
    <xf numFmtId="0" fontId="3" fillId="0" borderId="6" xfId="1" applyFont="1" applyBorder="1"/>
    <xf numFmtId="0" fontId="3" fillId="0" borderId="3" xfId="1" applyFont="1" applyBorder="1"/>
    <xf numFmtId="0" fontId="2" fillId="2" borderId="6" xfId="1" applyFont="1" applyFill="1" applyBorder="1"/>
    <xf numFmtId="0" fontId="2" fillId="3" borderId="6" xfId="1" applyFont="1" applyFill="1" applyBorder="1"/>
    <xf numFmtId="0" fontId="2" fillId="4" borderId="7" xfId="1" applyFont="1" applyFill="1" applyBorder="1" applyAlignment="1">
      <alignment horizontal="center"/>
    </xf>
    <xf numFmtId="0" fontId="2" fillId="2" borderId="3" xfId="1" applyFont="1" applyFill="1" applyBorder="1"/>
    <xf numFmtId="0" fontId="2" fillId="3" borderId="3" xfId="1" applyFont="1" applyFill="1" applyBorder="1"/>
    <xf numFmtId="0" fontId="2" fillId="4" borderId="4" xfId="1" applyFont="1" applyFill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93"/>
  <sheetViews>
    <sheetView tabSelected="1" zoomScale="73" zoomScaleNormal="73" workbookViewId="0">
      <selection activeCell="F33" sqref="F33:G33"/>
    </sheetView>
  </sheetViews>
  <sheetFormatPr defaultRowHeight="15" x14ac:dyDescent="0.25"/>
  <cols>
    <col min="1" max="1" width="1.7109375" customWidth="1"/>
    <col min="2" max="2" width="3.140625" customWidth="1"/>
    <col min="3" max="3" width="5.85546875" customWidth="1"/>
    <col min="4" max="4" width="29.85546875" customWidth="1"/>
  </cols>
  <sheetData>
    <row r="5" spans="2:12" x14ac:dyDescent="0.25">
      <c r="B5" s="46" t="s">
        <v>15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2:12" x14ac:dyDescent="0.25">
      <c r="B6" s="46" t="s">
        <v>49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 x14ac:dyDescent="0.25">
      <c r="B7" s="46" t="s">
        <v>48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9" spans="2:12" ht="180" customHeight="1" thickBot="1" x14ac:dyDescent="0.3">
      <c r="B9" s="1"/>
      <c r="C9" s="2" t="s">
        <v>1</v>
      </c>
      <c r="D9" s="2" t="s">
        <v>2</v>
      </c>
      <c r="E9" s="16" t="s">
        <v>0</v>
      </c>
      <c r="F9" s="16" t="s">
        <v>10</v>
      </c>
      <c r="G9" s="16" t="s">
        <v>11</v>
      </c>
      <c r="H9" s="16" t="s">
        <v>12</v>
      </c>
      <c r="I9" s="17" t="s">
        <v>3</v>
      </c>
      <c r="J9" s="18" t="s">
        <v>4</v>
      </c>
      <c r="K9" s="19" t="s">
        <v>5</v>
      </c>
      <c r="L9" s="1"/>
    </row>
    <row r="10" spans="2:12" ht="16.5" thickBot="1" x14ac:dyDescent="0.3">
      <c r="B10" s="1"/>
      <c r="C10" s="3">
        <v>1</v>
      </c>
      <c r="D10" s="24" t="s">
        <v>19</v>
      </c>
      <c r="E10" s="3">
        <v>1</v>
      </c>
      <c r="F10" s="3">
        <v>1</v>
      </c>
      <c r="G10" s="3">
        <v>1</v>
      </c>
      <c r="H10" s="3">
        <v>1</v>
      </c>
      <c r="I10" s="4">
        <v>4</v>
      </c>
      <c r="J10" s="5">
        <v>1</v>
      </c>
      <c r="K10" s="6" t="str">
        <f t="shared" ref="K10:K29" si="0">IF(E10="","",VLOOKUP(J10,$J$91:$K$93,2,TRUE))</f>
        <v>І ур</v>
      </c>
      <c r="L10" s="1"/>
    </row>
    <row r="11" spans="2:12" ht="16.5" thickBot="1" x14ac:dyDescent="0.3">
      <c r="B11" s="1"/>
      <c r="C11" s="3">
        <v>2</v>
      </c>
      <c r="D11" s="25" t="s">
        <v>20</v>
      </c>
      <c r="E11" s="3">
        <v>2</v>
      </c>
      <c r="F11" s="3">
        <v>1</v>
      </c>
      <c r="G11" s="3">
        <v>1</v>
      </c>
      <c r="H11" s="3">
        <v>2</v>
      </c>
      <c r="I11" s="4">
        <v>6</v>
      </c>
      <c r="J11" s="5">
        <v>1.5</v>
      </c>
      <c r="K11" s="6" t="str">
        <f t="shared" si="0"/>
        <v>І ур</v>
      </c>
      <c r="L11" s="1"/>
    </row>
    <row r="12" spans="2:12" ht="32.25" thickBot="1" x14ac:dyDescent="0.3">
      <c r="B12" s="1"/>
      <c r="C12" s="3">
        <v>3</v>
      </c>
      <c r="D12" s="25" t="s">
        <v>21</v>
      </c>
      <c r="E12" s="3">
        <v>1</v>
      </c>
      <c r="F12" s="3">
        <v>1</v>
      </c>
      <c r="G12" s="3">
        <v>1</v>
      </c>
      <c r="H12" s="3">
        <v>1</v>
      </c>
      <c r="I12" s="4">
        <v>4</v>
      </c>
      <c r="J12" s="5">
        <v>1</v>
      </c>
      <c r="K12" s="6" t="str">
        <f t="shared" si="0"/>
        <v>І ур</v>
      </c>
      <c r="L12" s="1"/>
    </row>
    <row r="13" spans="2:12" ht="16.5" thickBot="1" x14ac:dyDescent="0.3">
      <c r="B13" s="1"/>
      <c r="C13" s="3">
        <v>4</v>
      </c>
      <c r="D13" s="25" t="s">
        <v>22</v>
      </c>
      <c r="E13" s="3">
        <v>1</v>
      </c>
      <c r="F13" s="3">
        <v>1</v>
      </c>
      <c r="G13" s="3">
        <v>1</v>
      </c>
      <c r="H13" s="3">
        <v>1</v>
      </c>
      <c r="I13" s="4">
        <v>4</v>
      </c>
      <c r="J13" s="5">
        <v>1</v>
      </c>
      <c r="K13" s="6" t="str">
        <f t="shared" si="0"/>
        <v>І ур</v>
      </c>
      <c r="L13" s="1"/>
    </row>
    <row r="14" spans="2:12" ht="32.25" thickBot="1" x14ac:dyDescent="0.3">
      <c r="B14" s="1"/>
      <c r="C14" s="3">
        <v>5</v>
      </c>
      <c r="D14" s="25" t="s">
        <v>23</v>
      </c>
      <c r="E14" s="3">
        <v>2</v>
      </c>
      <c r="F14" s="3">
        <v>1</v>
      </c>
      <c r="G14" s="3">
        <v>2</v>
      </c>
      <c r="H14" s="3">
        <v>1</v>
      </c>
      <c r="I14" s="4">
        <v>6</v>
      </c>
      <c r="J14" s="5">
        <v>1.5</v>
      </c>
      <c r="K14" s="6" t="str">
        <f t="shared" si="0"/>
        <v>І ур</v>
      </c>
      <c r="L14" s="1"/>
    </row>
    <row r="15" spans="2:12" ht="32.25" thickBot="1" x14ac:dyDescent="0.3">
      <c r="B15" s="1"/>
      <c r="C15" s="3">
        <v>6</v>
      </c>
      <c r="D15" s="25" t="s">
        <v>24</v>
      </c>
      <c r="E15" s="3">
        <v>1</v>
      </c>
      <c r="F15" s="3">
        <v>1</v>
      </c>
      <c r="G15" s="3">
        <v>2</v>
      </c>
      <c r="H15" s="3">
        <v>1</v>
      </c>
      <c r="I15" s="4">
        <v>5</v>
      </c>
      <c r="J15" s="5">
        <v>1</v>
      </c>
      <c r="K15" s="6" t="str">
        <f t="shared" si="0"/>
        <v>І ур</v>
      </c>
      <c r="L15" s="1"/>
    </row>
    <row r="16" spans="2:12" ht="16.5" thickBot="1" x14ac:dyDescent="0.3">
      <c r="B16" s="1"/>
      <c r="C16" s="3">
        <v>7</v>
      </c>
      <c r="D16" s="25" t="s">
        <v>25</v>
      </c>
      <c r="E16" s="3">
        <v>1</v>
      </c>
      <c r="F16" s="3">
        <v>2</v>
      </c>
      <c r="G16" s="3">
        <v>1</v>
      </c>
      <c r="H16" s="3">
        <v>2</v>
      </c>
      <c r="I16" s="4">
        <v>6</v>
      </c>
      <c r="J16" s="5">
        <v>1.5</v>
      </c>
      <c r="K16" s="6" t="str">
        <f t="shared" si="0"/>
        <v>І ур</v>
      </c>
      <c r="L16" s="1"/>
    </row>
    <row r="17" spans="2:12" ht="16.5" thickBot="1" x14ac:dyDescent="0.3">
      <c r="B17" s="1"/>
      <c r="C17" s="3">
        <v>8</v>
      </c>
      <c r="D17" s="25" t="s">
        <v>26</v>
      </c>
      <c r="E17" s="3">
        <v>2</v>
      </c>
      <c r="F17" s="3">
        <v>2</v>
      </c>
      <c r="G17" s="3">
        <v>2</v>
      </c>
      <c r="H17" s="3">
        <v>1</v>
      </c>
      <c r="I17" s="4">
        <v>7</v>
      </c>
      <c r="J17" s="5">
        <v>1.7</v>
      </c>
      <c r="K17" s="6" t="str">
        <f t="shared" si="0"/>
        <v>ІІ ур</v>
      </c>
      <c r="L17" s="1"/>
    </row>
    <row r="18" spans="2:12" ht="16.5" thickBot="1" x14ac:dyDescent="0.3">
      <c r="C18" s="3">
        <v>9</v>
      </c>
      <c r="D18" s="25" t="s">
        <v>27</v>
      </c>
      <c r="E18" s="3">
        <v>2</v>
      </c>
      <c r="F18" s="3">
        <v>2</v>
      </c>
      <c r="G18" s="3">
        <v>2</v>
      </c>
      <c r="H18" s="3">
        <v>2</v>
      </c>
      <c r="I18" s="4">
        <v>8</v>
      </c>
      <c r="J18" s="5">
        <v>2</v>
      </c>
      <c r="K18" s="6" t="str">
        <f t="shared" si="0"/>
        <v>ІІ ур</v>
      </c>
    </row>
    <row r="19" spans="2:12" ht="16.5" thickBot="1" x14ac:dyDescent="0.3">
      <c r="C19" s="3">
        <v>10</v>
      </c>
      <c r="D19" s="25" t="s">
        <v>28</v>
      </c>
      <c r="E19" s="3">
        <v>2</v>
      </c>
      <c r="F19" s="3">
        <v>2</v>
      </c>
      <c r="G19" s="3">
        <v>1</v>
      </c>
      <c r="H19" s="3">
        <v>2</v>
      </c>
      <c r="I19" s="4">
        <v>7</v>
      </c>
      <c r="J19" s="5">
        <v>1.7</v>
      </c>
      <c r="K19" s="6" t="str">
        <f t="shared" si="0"/>
        <v>ІІ ур</v>
      </c>
    </row>
    <row r="20" spans="2:12" ht="32.25" thickBot="1" x14ac:dyDescent="0.3">
      <c r="C20" s="3">
        <v>11</v>
      </c>
      <c r="D20" s="25" t="s">
        <v>29</v>
      </c>
      <c r="E20" s="3">
        <v>2</v>
      </c>
      <c r="F20" s="3">
        <v>2</v>
      </c>
      <c r="G20" s="3">
        <v>2</v>
      </c>
      <c r="H20" s="3">
        <v>2</v>
      </c>
      <c r="I20" s="4">
        <v>8</v>
      </c>
      <c r="J20" s="5">
        <v>2</v>
      </c>
      <c r="K20" s="6" t="str">
        <f t="shared" si="0"/>
        <v>ІІ ур</v>
      </c>
    </row>
    <row r="21" spans="2:12" ht="32.25" thickBot="1" x14ac:dyDescent="0.3">
      <c r="C21" s="3">
        <v>12</v>
      </c>
      <c r="D21" s="25" t="s">
        <v>30</v>
      </c>
      <c r="E21" s="3">
        <v>2</v>
      </c>
      <c r="F21" s="3">
        <v>2</v>
      </c>
      <c r="G21" s="3">
        <v>2</v>
      </c>
      <c r="H21" s="3">
        <v>2</v>
      </c>
      <c r="I21" s="4">
        <v>8</v>
      </c>
      <c r="J21" s="5">
        <v>2</v>
      </c>
      <c r="K21" s="6" t="str">
        <f t="shared" si="0"/>
        <v>ІІ ур</v>
      </c>
    </row>
    <row r="22" spans="2:12" ht="16.5" thickBot="1" x14ac:dyDescent="0.3">
      <c r="C22" s="3">
        <v>13</v>
      </c>
      <c r="D22" s="25" t="s">
        <v>31</v>
      </c>
      <c r="E22" s="3">
        <v>1</v>
      </c>
      <c r="F22" s="3">
        <v>2</v>
      </c>
      <c r="G22" s="3">
        <v>1</v>
      </c>
      <c r="H22" s="3">
        <v>1</v>
      </c>
      <c r="I22" s="4">
        <v>5</v>
      </c>
      <c r="J22" s="5">
        <v>1.2</v>
      </c>
      <c r="K22" s="6" t="str">
        <f t="shared" si="0"/>
        <v>І ур</v>
      </c>
    </row>
    <row r="23" spans="2:12" ht="32.25" thickBot="1" x14ac:dyDescent="0.3">
      <c r="C23" s="3">
        <v>14</v>
      </c>
      <c r="D23" s="25" t="s">
        <v>32</v>
      </c>
      <c r="E23" s="3">
        <v>2</v>
      </c>
      <c r="F23" s="3">
        <v>2</v>
      </c>
      <c r="G23" s="3">
        <v>2</v>
      </c>
      <c r="H23" s="3">
        <v>2</v>
      </c>
      <c r="I23" s="4">
        <v>8</v>
      </c>
      <c r="J23" s="5">
        <v>2</v>
      </c>
      <c r="K23" s="6" t="str">
        <f t="shared" si="0"/>
        <v>ІІ ур</v>
      </c>
    </row>
    <row r="24" spans="2:12" ht="32.25" thickBot="1" x14ac:dyDescent="0.3">
      <c r="C24" s="3">
        <v>15</v>
      </c>
      <c r="D24" s="25" t="s">
        <v>33</v>
      </c>
      <c r="E24" s="3">
        <v>2</v>
      </c>
      <c r="F24" s="3">
        <v>1</v>
      </c>
      <c r="G24" s="3">
        <v>2</v>
      </c>
      <c r="H24" s="3">
        <v>1</v>
      </c>
      <c r="I24" s="4">
        <v>6</v>
      </c>
      <c r="J24" s="5">
        <v>1.5</v>
      </c>
      <c r="K24" s="6" t="str">
        <f t="shared" si="0"/>
        <v>І ур</v>
      </c>
    </row>
    <row r="25" spans="2:12" ht="32.25" thickBot="1" x14ac:dyDescent="0.3">
      <c r="C25" s="3">
        <v>16</v>
      </c>
      <c r="D25" s="25" t="s">
        <v>34</v>
      </c>
      <c r="E25" s="3">
        <v>2</v>
      </c>
      <c r="F25" s="3">
        <v>1</v>
      </c>
      <c r="G25" s="3">
        <v>2</v>
      </c>
      <c r="H25" s="3">
        <v>1</v>
      </c>
      <c r="I25" s="4">
        <v>6</v>
      </c>
      <c r="J25" s="5">
        <v>1.5</v>
      </c>
      <c r="K25" s="6" t="str">
        <f t="shared" si="0"/>
        <v>І ур</v>
      </c>
    </row>
    <row r="26" spans="2:12" ht="16.5" thickBot="1" x14ac:dyDescent="0.3">
      <c r="C26" s="3">
        <v>17</v>
      </c>
      <c r="D26" s="25" t="s">
        <v>35</v>
      </c>
      <c r="E26" s="3">
        <v>2</v>
      </c>
      <c r="F26" s="3">
        <v>1</v>
      </c>
      <c r="G26" s="3">
        <v>2</v>
      </c>
      <c r="H26" s="3">
        <v>1</v>
      </c>
      <c r="I26" s="4">
        <v>6</v>
      </c>
      <c r="J26" s="5">
        <v>1.5</v>
      </c>
      <c r="K26" s="6" t="str">
        <f t="shared" si="0"/>
        <v>І ур</v>
      </c>
    </row>
    <row r="27" spans="2:12" ht="32.25" thickBot="1" x14ac:dyDescent="0.3">
      <c r="C27" s="3">
        <v>18</v>
      </c>
      <c r="D27" s="25" t="s">
        <v>36</v>
      </c>
      <c r="E27" s="3">
        <v>2</v>
      </c>
      <c r="F27" s="3">
        <v>1</v>
      </c>
      <c r="G27" s="3">
        <v>2</v>
      </c>
      <c r="H27" s="3">
        <v>1</v>
      </c>
      <c r="I27" s="4">
        <v>6</v>
      </c>
      <c r="J27" s="5">
        <v>1.5</v>
      </c>
      <c r="K27" s="6" t="str">
        <f t="shared" si="0"/>
        <v>І ур</v>
      </c>
    </row>
    <row r="28" spans="2:12" ht="21" customHeight="1" thickBot="1" x14ac:dyDescent="0.3">
      <c r="C28" s="3">
        <v>19</v>
      </c>
      <c r="D28" s="25" t="s">
        <v>37</v>
      </c>
      <c r="E28" s="3">
        <v>2</v>
      </c>
      <c r="F28" s="3">
        <v>1</v>
      </c>
      <c r="G28" s="3">
        <v>2</v>
      </c>
      <c r="H28" s="3">
        <v>1</v>
      </c>
      <c r="I28" s="4">
        <v>6</v>
      </c>
      <c r="J28" s="5">
        <v>1.5</v>
      </c>
      <c r="K28" s="6" t="str">
        <f t="shared" si="0"/>
        <v>І ур</v>
      </c>
    </row>
    <row r="29" spans="2:12" ht="16.5" thickBot="1" x14ac:dyDescent="0.3">
      <c r="C29" s="3">
        <v>20</v>
      </c>
      <c r="D29" s="25" t="s">
        <v>38</v>
      </c>
      <c r="E29" s="3">
        <v>2</v>
      </c>
      <c r="F29" s="3">
        <v>2</v>
      </c>
      <c r="G29" s="3">
        <v>2</v>
      </c>
      <c r="H29" s="3">
        <v>2</v>
      </c>
      <c r="I29" s="4">
        <v>8</v>
      </c>
      <c r="J29" s="5">
        <v>2</v>
      </c>
      <c r="K29" s="6" t="str">
        <f t="shared" si="0"/>
        <v>ІІ ур</v>
      </c>
    </row>
    <row r="30" spans="2:12" x14ac:dyDescent="0.25">
      <c r="C30" s="26"/>
      <c r="D30" s="29"/>
      <c r="E30" s="29"/>
      <c r="F30" s="29"/>
      <c r="G30" s="29"/>
      <c r="H30" s="29"/>
      <c r="I30" s="33"/>
      <c r="J30" s="34"/>
      <c r="K30" s="35"/>
    </row>
    <row r="31" spans="2:12" x14ac:dyDescent="0.25">
      <c r="C31" s="47"/>
      <c r="D31" s="48"/>
      <c r="E31" s="48"/>
      <c r="F31" s="48"/>
      <c r="G31" s="48"/>
      <c r="H31" s="48"/>
      <c r="I31" s="48"/>
      <c r="J31" s="48"/>
      <c r="K31" s="49"/>
    </row>
    <row r="32" spans="2:12" x14ac:dyDescent="0.25">
      <c r="C32" s="50" t="s">
        <v>6</v>
      </c>
      <c r="D32" s="51"/>
      <c r="E32" s="51"/>
      <c r="F32" s="51"/>
      <c r="G32" s="52"/>
      <c r="H32" s="7">
        <v>20</v>
      </c>
      <c r="I32" s="51"/>
      <c r="J32" s="51"/>
      <c r="K32" s="52"/>
    </row>
    <row r="33" spans="3:11" x14ac:dyDescent="0.25">
      <c r="C33" s="40" t="s">
        <v>50</v>
      </c>
      <c r="D33" s="41"/>
      <c r="E33" s="8">
        <v>13</v>
      </c>
      <c r="F33" s="42" t="s">
        <v>52</v>
      </c>
      <c r="G33" s="42"/>
      <c r="H33" s="9">
        <v>7</v>
      </c>
      <c r="I33" s="13" t="s">
        <v>51</v>
      </c>
      <c r="J33" s="8">
        <v>0</v>
      </c>
      <c r="K33" s="10"/>
    </row>
    <row r="34" spans="3:11" x14ac:dyDescent="0.25">
      <c r="C34" s="43" t="s">
        <v>13</v>
      </c>
      <c r="D34" s="44"/>
      <c r="E34" s="11">
        <f>(E33/H32)*100</f>
        <v>65</v>
      </c>
      <c r="F34" s="45" t="s">
        <v>14</v>
      </c>
      <c r="G34" s="45"/>
      <c r="H34" s="11">
        <f>(H33/H32)*100</f>
        <v>35</v>
      </c>
      <c r="I34" s="14"/>
      <c r="J34" s="11">
        <f>(J33/H32)*100</f>
        <v>0</v>
      </c>
      <c r="K34" s="12"/>
    </row>
    <row r="38" spans="3:11" ht="15.75" x14ac:dyDescent="0.25">
      <c r="D38" s="15"/>
    </row>
    <row r="39" spans="3:11" ht="15.75" x14ac:dyDescent="0.25">
      <c r="D39" s="15"/>
    </row>
    <row r="40" spans="3:11" ht="15.75" x14ac:dyDescent="0.25">
      <c r="D40" s="15"/>
    </row>
    <row r="43" spans="3:11" ht="46.5" customHeight="1" x14ac:dyDescent="0.25"/>
    <row r="91" spans="10:11" x14ac:dyDescent="0.25">
      <c r="J91" s="1">
        <v>1</v>
      </c>
      <c r="K91" s="1" t="s">
        <v>7</v>
      </c>
    </row>
    <row r="92" spans="10:11" x14ac:dyDescent="0.25">
      <c r="J92" s="1">
        <v>1.6</v>
      </c>
      <c r="K92" s="1" t="s">
        <v>8</v>
      </c>
    </row>
    <row r="93" spans="10:11" x14ac:dyDescent="0.25">
      <c r="J93" s="1">
        <v>2.6</v>
      </c>
      <c r="K93" s="1" t="s">
        <v>9</v>
      </c>
    </row>
  </sheetData>
  <mergeCells count="10">
    <mergeCell ref="C33:D33"/>
    <mergeCell ref="F33:G33"/>
    <mergeCell ref="C34:D34"/>
    <mergeCell ref="F34:G34"/>
    <mergeCell ref="B5:L5"/>
    <mergeCell ref="B6:L6"/>
    <mergeCell ref="B7:L7"/>
    <mergeCell ref="C31:K31"/>
    <mergeCell ref="C32:G32"/>
    <mergeCell ref="I32:K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0F85-2D0B-44C7-88BF-06836967479D}">
  <dimension ref="A2:K31"/>
  <sheetViews>
    <sheetView zoomScale="66" zoomScaleNormal="66" workbookViewId="0">
      <selection activeCell="J30" sqref="J30"/>
    </sheetView>
  </sheetViews>
  <sheetFormatPr defaultRowHeight="15" x14ac:dyDescent="0.25"/>
  <cols>
    <col min="2" max="2" width="9.140625" customWidth="1"/>
    <col min="3" max="3" width="29.42578125" customWidth="1"/>
    <col min="8" max="8" width="14" customWidth="1"/>
    <col min="9" max="9" width="15.28515625" customWidth="1"/>
    <col min="10" max="10" width="14.140625" customWidth="1"/>
  </cols>
  <sheetData>
    <row r="2" spans="1:11" x14ac:dyDescent="0.2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A3" s="46" t="s">
        <v>47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25">
      <c r="A4" s="46" t="s">
        <v>48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6" spans="1:11" ht="99" thickBot="1" x14ac:dyDescent="0.3">
      <c r="A6" s="1"/>
      <c r="B6" s="2" t="s">
        <v>1</v>
      </c>
      <c r="C6" s="2" t="s">
        <v>2</v>
      </c>
      <c r="D6" s="16" t="s">
        <v>0</v>
      </c>
      <c r="E6" s="16" t="s">
        <v>10</v>
      </c>
      <c r="F6" s="16" t="s">
        <v>11</v>
      </c>
      <c r="G6" s="16" t="s">
        <v>12</v>
      </c>
      <c r="H6" s="17" t="s">
        <v>3</v>
      </c>
      <c r="I6" s="18" t="s">
        <v>4</v>
      </c>
      <c r="J6" s="19" t="s">
        <v>5</v>
      </c>
      <c r="K6" s="1"/>
    </row>
    <row r="7" spans="1:11" ht="16.5" thickBot="1" x14ac:dyDescent="0.3">
      <c r="A7" s="1"/>
      <c r="B7" s="3">
        <v>1</v>
      </c>
      <c r="C7" s="24" t="s">
        <v>19</v>
      </c>
      <c r="D7" s="3">
        <f>старт.!E10</f>
        <v>1</v>
      </c>
      <c r="E7" s="3">
        <f>старт.!F10</f>
        <v>1</v>
      </c>
      <c r="F7" s="3">
        <f>старт.!G10</f>
        <v>1</v>
      </c>
      <c r="G7" s="3">
        <f>старт.!H10</f>
        <v>1</v>
      </c>
      <c r="H7" s="4">
        <f>старт.!I10</f>
        <v>4</v>
      </c>
      <c r="I7" s="5">
        <f>старт.!J10</f>
        <v>1</v>
      </c>
      <c r="J7" s="6" t="str">
        <f>старт.!K10</f>
        <v>І ур</v>
      </c>
      <c r="K7" s="1"/>
    </row>
    <row r="8" spans="1:11" ht="16.5" thickBot="1" x14ac:dyDescent="0.3">
      <c r="A8" s="1"/>
      <c r="B8" s="3">
        <v>2</v>
      </c>
      <c r="C8" s="25" t="s">
        <v>20</v>
      </c>
      <c r="D8" s="3">
        <v>2</v>
      </c>
      <c r="E8" s="3">
        <v>2</v>
      </c>
      <c r="F8" s="3">
        <v>2</v>
      </c>
      <c r="G8" s="3">
        <v>2</v>
      </c>
      <c r="H8" s="4">
        <v>8</v>
      </c>
      <c r="I8" s="5">
        <v>2</v>
      </c>
      <c r="J8" s="6" t="str">
        <f>старт.!K20</f>
        <v>ІІ ур</v>
      </c>
      <c r="K8" s="1"/>
    </row>
    <row r="9" spans="1:11" ht="32.25" thickBot="1" x14ac:dyDescent="0.3">
      <c r="A9" s="1"/>
      <c r="B9" s="3">
        <v>3</v>
      </c>
      <c r="C9" s="25" t="s">
        <v>21</v>
      </c>
      <c r="D9" s="3">
        <v>2</v>
      </c>
      <c r="E9" s="3">
        <v>2</v>
      </c>
      <c r="F9" s="3">
        <v>2</v>
      </c>
      <c r="G9" s="3">
        <v>2</v>
      </c>
      <c r="H9" s="4">
        <v>2</v>
      </c>
      <c r="I9" s="5">
        <v>2</v>
      </c>
      <c r="J9" s="6" t="str">
        <f>старт.!K20</f>
        <v>ІІ ур</v>
      </c>
      <c r="K9" s="1"/>
    </row>
    <row r="10" spans="1:11" ht="16.5" thickBot="1" x14ac:dyDescent="0.3">
      <c r="A10" s="1"/>
      <c r="B10" s="3">
        <v>4</v>
      </c>
      <c r="C10" s="25" t="s">
        <v>22</v>
      </c>
      <c r="D10" s="3">
        <f>старт.!E13</f>
        <v>1</v>
      </c>
      <c r="E10" s="3">
        <f>старт.!F13</f>
        <v>1</v>
      </c>
      <c r="F10" s="3">
        <f>старт.!G13</f>
        <v>1</v>
      </c>
      <c r="G10" s="3">
        <f>старт.!H13</f>
        <v>1</v>
      </c>
      <c r="H10" s="4">
        <f>старт.!I13</f>
        <v>4</v>
      </c>
      <c r="I10" s="5">
        <f>старт.!J13</f>
        <v>1</v>
      </c>
      <c r="J10" s="6" t="str">
        <f>старт.!K13</f>
        <v>І ур</v>
      </c>
      <c r="K10" s="1"/>
    </row>
    <row r="11" spans="1:11" ht="32.25" thickBot="1" x14ac:dyDescent="0.3">
      <c r="A11" s="1"/>
      <c r="B11" s="3">
        <v>5</v>
      </c>
      <c r="C11" s="25" t="s">
        <v>23</v>
      </c>
      <c r="D11" s="3">
        <f>старт.!E14</f>
        <v>2</v>
      </c>
      <c r="E11" s="3">
        <v>2</v>
      </c>
      <c r="F11" s="3">
        <v>2</v>
      </c>
      <c r="G11" s="3">
        <v>2</v>
      </c>
      <c r="H11" s="4">
        <v>8</v>
      </c>
      <c r="I11" s="5">
        <v>2</v>
      </c>
      <c r="J11" s="6" t="str">
        <f>старт.!K20</f>
        <v>ІІ ур</v>
      </c>
      <c r="K11" s="1"/>
    </row>
    <row r="12" spans="1:11" ht="32.25" thickBot="1" x14ac:dyDescent="0.3">
      <c r="A12" s="1"/>
      <c r="B12" s="3">
        <v>6</v>
      </c>
      <c r="C12" s="25" t="s">
        <v>24</v>
      </c>
      <c r="D12" s="3">
        <f>старт.!E15</f>
        <v>1</v>
      </c>
      <c r="E12" s="3">
        <f>старт.!F15</f>
        <v>1</v>
      </c>
      <c r="F12" s="3">
        <f>старт.!G15</f>
        <v>2</v>
      </c>
      <c r="G12" s="3">
        <f>старт.!H15</f>
        <v>1</v>
      </c>
      <c r="H12" s="4">
        <f>старт.!I15</f>
        <v>5</v>
      </c>
      <c r="I12" s="5">
        <f>старт.!J15</f>
        <v>1</v>
      </c>
      <c r="J12" s="6" t="str">
        <f>старт.!K15</f>
        <v>І ур</v>
      </c>
      <c r="K12" s="1"/>
    </row>
    <row r="13" spans="1:11" ht="16.5" thickBot="1" x14ac:dyDescent="0.3">
      <c r="A13" s="1"/>
      <c r="B13" s="3">
        <v>7</v>
      </c>
      <c r="C13" s="25" t="s">
        <v>25</v>
      </c>
      <c r="D13" s="3">
        <v>3</v>
      </c>
      <c r="E13" s="3">
        <f>старт.!F16</f>
        <v>2</v>
      </c>
      <c r="F13" s="3">
        <v>2</v>
      </c>
      <c r="G13" s="3">
        <v>2</v>
      </c>
      <c r="H13" s="4">
        <f>старт.!I16</f>
        <v>6</v>
      </c>
      <c r="I13" s="5">
        <f>старт.!J16</f>
        <v>1.5</v>
      </c>
      <c r="J13" s="6" t="str">
        <f>старт.!K20</f>
        <v>ІІ ур</v>
      </c>
      <c r="K13" s="1"/>
    </row>
    <row r="14" spans="1:11" ht="16.5" thickBot="1" x14ac:dyDescent="0.3">
      <c r="A14" s="1"/>
      <c r="B14" s="3">
        <v>8</v>
      </c>
      <c r="C14" s="25" t="s">
        <v>26</v>
      </c>
      <c r="D14" s="3">
        <v>3</v>
      </c>
      <c r="E14" s="3">
        <v>3</v>
      </c>
      <c r="F14" s="3">
        <v>3</v>
      </c>
      <c r="G14" s="3">
        <v>3</v>
      </c>
      <c r="H14" s="4">
        <v>12</v>
      </c>
      <c r="I14" s="5">
        <v>3</v>
      </c>
      <c r="J14" s="6" t="s">
        <v>53</v>
      </c>
      <c r="K14" s="1"/>
    </row>
    <row r="15" spans="1:11" ht="16.5" thickBot="1" x14ac:dyDescent="0.3">
      <c r="B15" s="3">
        <v>9</v>
      </c>
      <c r="C15" s="25" t="s">
        <v>27</v>
      </c>
      <c r="D15" s="3">
        <f>старт.!E18</f>
        <v>2</v>
      </c>
      <c r="E15" s="3">
        <f>старт.!F18</f>
        <v>2</v>
      </c>
      <c r="F15" s="3">
        <f>старт.!G18</f>
        <v>2</v>
      </c>
      <c r="G15" s="3">
        <f>старт.!H18</f>
        <v>2</v>
      </c>
      <c r="H15" s="4">
        <f>старт.!I18</f>
        <v>8</v>
      </c>
      <c r="I15" s="5">
        <f>старт.!J18</f>
        <v>2</v>
      </c>
      <c r="J15" s="6" t="str">
        <f>старт.!K18</f>
        <v>ІІ ур</v>
      </c>
    </row>
    <row r="16" spans="1:11" ht="16.5" thickBot="1" x14ac:dyDescent="0.3">
      <c r="B16" s="3">
        <v>10</v>
      </c>
      <c r="C16" s="25" t="s">
        <v>28</v>
      </c>
      <c r="D16" s="3">
        <v>3</v>
      </c>
      <c r="E16" s="3">
        <f>старт.!F19</f>
        <v>2</v>
      </c>
      <c r="F16" s="3">
        <f>старт.!G19</f>
        <v>1</v>
      </c>
      <c r="G16" s="3">
        <f>старт.!H19</f>
        <v>2</v>
      </c>
      <c r="H16" s="4">
        <f>старт.!I19</f>
        <v>7</v>
      </c>
      <c r="I16" s="5">
        <f>старт.!J19</f>
        <v>1.7</v>
      </c>
      <c r="J16" s="6" t="str">
        <f>старт.!K19</f>
        <v>ІІ ур</v>
      </c>
    </row>
    <row r="17" spans="2:10" ht="32.25" thickBot="1" x14ac:dyDescent="0.3">
      <c r="B17" s="3">
        <v>11</v>
      </c>
      <c r="C17" s="25" t="s">
        <v>29</v>
      </c>
      <c r="D17" s="3">
        <f>старт.!E20</f>
        <v>2</v>
      </c>
      <c r="E17" s="3">
        <f>старт.!F20</f>
        <v>2</v>
      </c>
      <c r="F17" s="3">
        <f>старт.!G20</f>
        <v>2</v>
      </c>
      <c r="G17" s="3">
        <f>старт.!H20</f>
        <v>2</v>
      </c>
      <c r="H17" s="4">
        <f>старт.!I20</f>
        <v>8</v>
      </c>
      <c r="I17" s="5">
        <f>старт.!J20</f>
        <v>2</v>
      </c>
      <c r="J17" s="6" t="str">
        <f>старт.!K20</f>
        <v>ІІ ур</v>
      </c>
    </row>
    <row r="18" spans="2:10" ht="32.25" thickBot="1" x14ac:dyDescent="0.3">
      <c r="B18" s="3">
        <v>12</v>
      </c>
      <c r="C18" s="25" t="s">
        <v>30</v>
      </c>
      <c r="D18" s="3">
        <f>старт.!E21</f>
        <v>2</v>
      </c>
      <c r="E18" s="3">
        <v>3</v>
      </c>
      <c r="F18" s="3">
        <v>3</v>
      </c>
      <c r="G18" s="3">
        <v>3</v>
      </c>
      <c r="H18" s="4">
        <v>11</v>
      </c>
      <c r="I18" s="5">
        <v>3</v>
      </c>
      <c r="J18" s="6" t="s">
        <v>53</v>
      </c>
    </row>
    <row r="19" spans="2:10" ht="16.5" thickBot="1" x14ac:dyDescent="0.3">
      <c r="B19" s="3">
        <v>13</v>
      </c>
      <c r="C19" s="25" t="s">
        <v>31</v>
      </c>
      <c r="D19" s="3">
        <v>2</v>
      </c>
      <c r="E19" s="3">
        <v>2</v>
      </c>
      <c r="F19" s="3">
        <v>2</v>
      </c>
      <c r="G19" s="3">
        <v>2</v>
      </c>
      <c r="H19" s="4">
        <v>8</v>
      </c>
      <c r="I19" s="5">
        <f>старт.!J20</f>
        <v>2</v>
      </c>
      <c r="J19" s="6" t="str">
        <f>старт.!K20</f>
        <v>ІІ ур</v>
      </c>
    </row>
    <row r="20" spans="2:10" ht="32.25" thickBot="1" x14ac:dyDescent="0.3">
      <c r="B20" s="3">
        <v>14</v>
      </c>
      <c r="C20" s="25" t="s">
        <v>32</v>
      </c>
      <c r="D20" s="3">
        <f>старт.!E23</f>
        <v>2</v>
      </c>
      <c r="E20" s="3">
        <v>3</v>
      </c>
      <c r="F20" s="3">
        <v>3</v>
      </c>
      <c r="G20" s="3">
        <v>3</v>
      </c>
      <c r="H20" s="4">
        <v>11</v>
      </c>
      <c r="I20" s="5">
        <v>3</v>
      </c>
      <c r="J20" s="6" t="s">
        <v>53</v>
      </c>
    </row>
    <row r="21" spans="2:10" ht="32.25" thickBot="1" x14ac:dyDescent="0.3">
      <c r="B21" s="3">
        <v>15</v>
      </c>
      <c r="C21" s="25" t="s">
        <v>33</v>
      </c>
      <c r="D21" s="3">
        <f>старт.!E24</f>
        <v>2</v>
      </c>
      <c r="E21" s="3">
        <v>2</v>
      </c>
      <c r="F21" s="3">
        <v>2</v>
      </c>
      <c r="G21" s="3">
        <v>2</v>
      </c>
      <c r="H21" s="4">
        <v>8</v>
      </c>
      <c r="I21" s="5">
        <f>старт.!J20</f>
        <v>2</v>
      </c>
      <c r="J21" s="6" t="str">
        <f>старт.!K20</f>
        <v>ІІ ур</v>
      </c>
    </row>
    <row r="22" spans="2:10" ht="32.25" thickBot="1" x14ac:dyDescent="0.3">
      <c r="B22" s="3">
        <v>16</v>
      </c>
      <c r="C22" s="25" t="s">
        <v>34</v>
      </c>
      <c r="D22" s="3">
        <v>3</v>
      </c>
      <c r="E22" s="3">
        <v>3</v>
      </c>
      <c r="F22" s="3">
        <v>3</v>
      </c>
      <c r="G22" s="3">
        <v>3</v>
      </c>
      <c r="H22" s="4">
        <v>12</v>
      </c>
      <c r="I22" s="5">
        <v>3</v>
      </c>
      <c r="J22" s="6" t="s">
        <v>53</v>
      </c>
    </row>
    <row r="23" spans="2:10" ht="16.5" thickBot="1" x14ac:dyDescent="0.3">
      <c r="B23" s="3">
        <v>17</v>
      </c>
      <c r="C23" s="25" t="s">
        <v>35</v>
      </c>
      <c r="D23" s="3">
        <f>старт.!E26</f>
        <v>2</v>
      </c>
      <c r="E23" s="3">
        <f>старт.!F26</f>
        <v>1</v>
      </c>
      <c r="F23" s="3">
        <v>1</v>
      </c>
      <c r="G23" s="3">
        <f>старт.!H26</f>
        <v>1</v>
      </c>
      <c r="H23" s="4">
        <f>старт.!I26</f>
        <v>6</v>
      </c>
      <c r="I23" s="5">
        <f>старт.!J26</f>
        <v>1.5</v>
      </c>
      <c r="J23" s="6" t="str">
        <f>старт.!K26</f>
        <v>І ур</v>
      </c>
    </row>
    <row r="24" spans="2:10" ht="32.25" thickBot="1" x14ac:dyDescent="0.3">
      <c r="B24" s="3">
        <v>18</v>
      </c>
      <c r="C24" s="25" t="s">
        <v>36</v>
      </c>
      <c r="D24" s="3">
        <f>старт.!E27</f>
        <v>2</v>
      </c>
      <c r="E24" s="3">
        <f>старт.!F27</f>
        <v>1</v>
      </c>
      <c r="F24" s="3">
        <f>старт.!G27</f>
        <v>2</v>
      </c>
      <c r="G24" s="3">
        <f>старт.!H27</f>
        <v>1</v>
      </c>
      <c r="H24" s="4">
        <f>старт.!I27</f>
        <v>6</v>
      </c>
      <c r="I24" s="5">
        <f>старт.!J27</f>
        <v>1.5</v>
      </c>
      <c r="J24" s="6" t="str">
        <f>старт.!K20</f>
        <v>ІІ ур</v>
      </c>
    </row>
    <row r="25" spans="2:10" ht="16.5" thickBot="1" x14ac:dyDescent="0.3">
      <c r="B25" s="3">
        <v>19</v>
      </c>
      <c r="C25" s="25" t="s">
        <v>37</v>
      </c>
      <c r="D25" s="3">
        <f>старт.!E28</f>
        <v>2</v>
      </c>
      <c r="E25" s="3">
        <f>старт.!F28</f>
        <v>1</v>
      </c>
      <c r="F25" s="3">
        <f>старт.!G28</f>
        <v>2</v>
      </c>
      <c r="G25" s="3">
        <f>старт.!H28</f>
        <v>1</v>
      </c>
      <c r="H25" s="4">
        <f>старт.!I28</f>
        <v>6</v>
      </c>
      <c r="I25" s="5">
        <f>старт.!J28</f>
        <v>1.5</v>
      </c>
      <c r="J25" s="6" t="str">
        <f>старт.!K28</f>
        <v>І ур</v>
      </c>
    </row>
    <row r="26" spans="2:10" ht="16.5" thickBot="1" x14ac:dyDescent="0.3">
      <c r="B26" s="3">
        <v>20</v>
      </c>
      <c r="C26" s="25" t="s">
        <v>38</v>
      </c>
      <c r="D26" s="3">
        <f>старт.!E29</f>
        <v>2</v>
      </c>
      <c r="E26" s="3">
        <v>3</v>
      </c>
      <c r="F26" s="3">
        <v>3</v>
      </c>
      <c r="G26" s="3">
        <v>3</v>
      </c>
      <c r="H26" s="4">
        <v>11</v>
      </c>
      <c r="I26" s="5">
        <v>3</v>
      </c>
      <c r="J26" s="6" t="s">
        <v>53</v>
      </c>
    </row>
    <row r="27" spans="2:10" x14ac:dyDescent="0.25">
      <c r="B27" s="26"/>
      <c r="C27" s="29"/>
      <c r="D27" s="29"/>
      <c r="E27" s="29"/>
      <c r="F27" s="29"/>
      <c r="G27" s="29"/>
      <c r="H27" s="33"/>
      <c r="I27" s="34"/>
      <c r="J27" s="35"/>
    </row>
    <row r="28" spans="2:10" x14ac:dyDescent="0.25">
      <c r="B28" s="47"/>
      <c r="C28" s="48"/>
      <c r="D28" s="48"/>
      <c r="E28" s="48"/>
      <c r="F28" s="48"/>
      <c r="G28" s="48"/>
      <c r="H28" s="48"/>
      <c r="I28" s="48"/>
      <c r="J28" s="49"/>
    </row>
    <row r="29" spans="2:10" x14ac:dyDescent="0.25">
      <c r="B29" s="50" t="s">
        <v>6</v>
      </c>
      <c r="C29" s="51"/>
      <c r="D29" s="51"/>
      <c r="E29" s="51"/>
      <c r="F29" s="52"/>
      <c r="G29" s="7">
        <v>20</v>
      </c>
      <c r="H29" s="51"/>
      <c r="I29" s="51"/>
      <c r="J29" s="52"/>
    </row>
    <row r="30" spans="2:10" x14ac:dyDescent="0.25">
      <c r="B30" s="40" t="s">
        <v>18</v>
      </c>
      <c r="C30" s="41"/>
      <c r="D30" s="8">
        <v>5</v>
      </c>
      <c r="E30" s="42" t="s">
        <v>17</v>
      </c>
      <c r="F30" s="42"/>
      <c r="G30" s="9">
        <v>10</v>
      </c>
      <c r="H30" s="13" t="s">
        <v>16</v>
      </c>
      <c r="I30" s="8">
        <v>5</v>
      </c>
      <c r="J30" s="10"/>
    </row>
    <row r="31" spans="2:10" x14ac:dyDescent="0.25">
      <c r="B31" s="43" t="s">
        <v>13</v>
      </c>
      <c r="C31" s="44"/>
      <c r="D31" s="11">
        <f>(D30/G29)*100</f>
        <v>25</v>
      </c>
      <c r="E31" s="45" t="s">
        <v>14</v>
      </c>
      <c r="F31" s="45"/>
      <c r="G31" s="11">
        <f>(G30/G29)*100</f>
        <v>50</v>
      </c>
      <c r="H31" s="14"/>
      <c r="I31" s="11">
        <f>(I30/G29)*100</f>
        <v>25</v>
      </c>
      <c r="J31" s="12"/>
    </row>
  </sheetData>
  <mergeCells count="10">
    <mergeCell ref="B30:C30"/>
    <mergeCell ref="E30:F30"/>
    <mergeCell ref="B31:C31"/>
    <mergeCell ref="E31:F31"/>
    <mergeCell ref="A2:K2"/>
    <mergeCell ref="A3:K3"/>
    <mergeCell ref="A4:K4"/>
    <mergeCell ref="B28:J28"/>
    <mergeCell ref="B29:F29"/>
    <mergeCell ref="H29:J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workbookViewId="0">
      <selection activeCell="N21" sqref="N21"/>
    </sheetView>
  </sheetViews>
  <sheetFormatPr defaultRowHeight="15" x14ac:dyDescent="0.25"/>
  <cols>
    <col min="1" max="1" width="0.7109375" customWidth="1"/>
    <col min="2" max="2" width="4.28515625" customWidth="1"/>
    <col min="3" max="3" width="27.28515625" customWidth="1"/>
  </cols>
  <sheetData>
    <row r="1" spans="1:11" x14ac:dyDescent="0.2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A3" s="46" t="s">
        <v>45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1" ht="111" customHeight="1" thickBot="1" x14ac:dyDescent="0.3">
      <c r="A5" s="1"/>
      <c r="B5" s="2" t="s">
        <v>1</v>
      </c>
      <c r="C5" s="2" t="s">
        <v>2</v>
      </c>
      <c r="D5" s="20" t="s">
        <v>0</v>
      </c>
      <c r="E5" s="20" t="s">
        <v>10</v>
      </c>
      <c r="F5" s="20" t="s">
        <v>11</v>
      </c>
      <c r="G5" s="20" t="s">
        <v>12</v>
      </c>
      <c r="H5" s="21" t="s">
        <v>3</v>
      </c>
      <c r="I5" s="22" t="s">
        <v>4</v>
      </c>
      <c r="J5" s="23" t="s">
        <v>5</v>
      </c>
      <c r="K5" s="1"/>
    </row>
    <row r="6" spans="1:11" ht="16.5" thickBot="1" x14ac:dyDescent="0.3">
      <c r="A6" s="1"/>
      <c r="B6" s="3">
        <v>1</v>
      </c>
      <c r="C6" s="36" t="s">
        <v>19</v>
      </c>
      <c r="D6" s="3">
        <v>1</v>
      </c>
      <c r="E6" s="3">
        <v>1</v>
      </c>
      <c r="F6" s="3">
        <v>1</v>
      </c>
      <c r="G6" s="3">
        <v>2</v>
      </c>
      <c r="H6" s="4">
        <v>7</v>
      </c>
      <c r="I6" s="5">
        <v>1.7</v>
      </c>
      <c r="J6" s="6" t="s">
        <v>8</v>
      </c>
      <c r="K6" s="1"/>
    </row>
    <row r="7" spans="1:11" ht="16.5" thickBot="1" x14ac:dyDescent="0.3">
      <c r="A7" s="1"/>
      <c r="B7" s="3">
        <v>2</v>
      </c>
      <c r="C7" s="37" t="s">
        <v>20</v>
      </c>
      <c r="D7" s="3">
        <v>1</v>
      </c>
      <c r="E7" s="3">
        <v>2</v>
      </c>
      <c r="F7" s="3">
        <v>2</v>
      </c>
      <c r="G7" s="3">
        <v>2</v>
      </c>
      <c r="H7" s="4">
        <v>8</v>
      </c>
      <c r="I7" s="5">
        <v>2</v>
      </c>
      <c r="J7" s="6" t="s">
        <v>8</v>
      </c>
      <c r="K7" s="1"/>
    </row>
    <row r="8" spans="1:11" ht="32.25" thickBot="1" x14ac:dyDescent="0.3">
      <c r="A8" s="1"/>
      <c r="B8" s="3">
        <v>3</v>
      </c>
      <c r="C8" s="37" t="s">
        <v>23</v>
      </c>
      <c r="D8" s="3">
        <v>1</v>
      </c>
      <c r="E8" s="3">
        <v>2</v>
      </c>
      <c r="F8" s="3">
        <v>2</v>
      </c>
      <c r="G8" s="3">
        <v>2</v>
      </c>
      <c r="H8" s="4">
        <v>8</v>
      </c>
      <c r="I8" s="5">
        <v>2</v>
      </c>
      <c r="J8" s="6" t="s">
        <v>8</v>
      </c>
      <c r="K8" s="1"/>
    </row>
    <row r="9" spans="1:11" ht="32.25" thickBot="1" x14ac:dyDescent="0.3">
      <c r="A9" s="1"/>
      <c r="B9" s="3">
        <v>4</v>
      </c>
      <c r="C9" s="38" t="s">
        <v>21</v>
      </c>
      <c r="D9" s="3">
        <v>1</v>
      </c>
      <c r="E9" s="3">
        <v>2</v>
      </c>
      <c r="F9" s="3">
        <v>2</v>
      </c>
      <c r="G9" s="3">
        <v>2</v>
      </c>
      <c r="H9" s="4">
        <v>7</v>
      </c>
      <c r="I9" s="5">
        <v>1.7</v>
      </c>
      <c r="J9" s="6" t="s">
        <v>8</v>
      </c>
      <c r="K9" s="1"/>
    </row>
    <row r="10" spans="1:11" ht="32.25" thickBot="1" x14ac:dyDescent="0.3">
      <c r="A10" s="1"/>
      <c r="B10" s="3">
        <v>5</v>
      </c>
      <c r="C10" s="38" t="s">
        <v>25</v>
      </c>
      <c r="D10" s="3">
        <v>3</v>
      </c>
      <c r="E10" s="3">
        <v>3</v>
      </c>
      <c r="F10" s="3">
        <v>3</v>
      </c>
      <c r="G10" s="3">
        <v>2</v>
      </c>
      <c r="H10" s="4">
        <v>11</v>
      </c>
      <c r="I10" s="5">
        <v>2.7</v>
      </c>
      <c r="J10" s="6" t="s">
        <v>9</v>
      </c>
      <c r="K10" s="1"/>
    </row>
    <row r="11" spans="1:11" ht="32.25" thickBot="1" x14ac:dyDescent="0.3">
      <c r="A11" s="1"/>
      <c r="B11" s="3">
        <v>6</v>
      </c>
      <c r="C11" s="38" t="s">
        <v>27</v>
      </c>
      <c r="D11" s="3">
        <v>2</v>
      </c>
      <c r="E11" s="3">
        <v>1</v>
      </c>
      <c r="F11" s="3">
        <v>2</v>
      </c>
      <c r="G11" s="3">
        <v>3</v>
      </c>
      <c r="H11" s="4">
        <v>8</v>
      </c>
      <c r="I11" s="5">
        <v>2</v>
      </c>
      <c r="J11" s="6" t="s">
        <v>8</v>
      </c>
      <c r="K11" s="1"/>
    </row>
    <row r="12" spans="1:11" ht="16.5" thickBot="1" x14ac:dyDescent="0.3">
      <c r="A12" s="1"/>
      <c r="B12" s="3">
        <v>7</v>
      </c>
      <c r="C12" s="38" t="s">
        <v>39</v>
      </c>
      <c r="D12" s="3">
        <v>2</v>
      </c>
      <c r="E12" s="3">
        <v>2</v>
      </c>
      <c r="F12" s="3">
        <v>1</v>
      </c>
      <c r="G12" s="3">
        <v>2</v>
      </c>
      <c r="H12" s="4">
        <v>7</v>
      </c>
      <c r="I12" s="5">
        <v>1.7</v>
      </c>
      <c r="J12" s="6" t="s">
        <v>8</v>
      </c>
      <c r="K12" s="1"/>
    </row>
    <row r="13" spans="1:11" ht="32.25" thickBot="1" x14ac:dyDescent="0.3">
      <c r="A13" s="1"/>
      <c r="B13" s="3">
        <v>8</v>
      </c>
      <c r="C13" s="38" t="s">
        <v>29</v>
      </c>
      <c r="D13" s="3">
        <v>2</v>
      </c>
      <c r="E13" s="3">
        <v>2</v>
      </c>
      <c r="F13" s="3">
        <v>1</v>
      </c>
      <c r="G13" s="3">
        <v>2</v>
      </c>
      <c r="H13" s="4">
        <v>7</v>
      </c>
      <c r="I13" s="5">
        <v>1.7</v>
      </c>
      <c r="J13" s="6" t="s">
        <v>8</v>
      </c>
      <c r="K13" s="1"/>
    </row>
    <row r="14" spans="1:11" ht="32.25" thickBot="1" x14ac:dyDescent="0.3">
      <c r="B14" s="3">
        <v>9</v>
      </c>
      <c r="C14" s="38" t="s">
        <v>30</v>
      </c>
      <c r="D14" s="3">
        <v>2</v>
      </c>
      <c r="E14" s="3">
        <v>2</v>
      </c>
      <c r="F14" s="3">
        <v>2</v>
      </c>
      <c r="G14" s="3">
        <v>1</v>
      </c>
      <c r="H14" s="4">
        <v>7</v>
      </c>
      <c r="I14" s="5">
        <v>1.7</v>
      </c>
      <c r="J14" s="6" t="s">
        <v>8</v>
      </c>
    </row>
    <row r="15" spans="1:11" ht="32.25" thickBot="1" x14ac:dyDescent="0.3">
      <c r="B15" s="3">
        <v>10</v>
      </c>
      <c r="C15" s="38" t="s">
        <v>32</v>
      </c>
      <c r="D15" s="3">
        <v>2</v>
      </c>
      <c r="E15" s="3">
        <v>2</v>
      </c>
      <c r="F15" s="3">
        <v>2</v>
      </c>
      <c r="G15" s="3">
        <v>2</v>
      </c>
      <c r="H15" s="4">
        <v>8</v>
      </c>
      <c r="I15" s="5">
        <v>2</v>
      </c>
      <c r="J15" s="6" t="s">
        <v>8</v>
      </c>
    </row>
    <row r="16" spans="1:11" ht="32.25" thickBot="1" x14ac:dyDescent="0.3">
      <c r="B16" s="3">
        <v>11</v>
      </c>
      <c r="C16" s="39" t="s">
        <v>34</v>
      </c>
      <c r="D16" s="3">
        <v>3</v>
      </c>
      <c r="E16" s="3">
        <v>3</v>
      </c>
      <c r="F16" s="3">
        <v>3</v>
      </c>
      <c r="G16" s="3">
        <v>2</v>
      </c>
      <c r="H16" s="4">
        <v>11</v>
      </c>
      <c r="I16" s="5">
        <v>2.7</v>
      </c>
      <c r="J16" s="6" t="s">
        <v>9</v>
      </c>
    </row>
    <row r="17" spans="2:10" ht="32.25" thickBot="1" x14ac:dyDescent="0.3">
      <c r="B17" s="3">
        <v>12</v>
      </c>
      <c r="C17" s="38" t="s">
        <v>35</v>
      </c>
      <c r="D17" s="3">
        <v>2</v>
      </c>
      <c r="E17" s="3">
        <v>2</v>
      </c>
      <c r="F17" s="3">
        <v>2</v>
      </c>
      <c r="G17" s="3">
        <v>2</v>
      </c>
      <c r="H17" s="4">
        <v>8</v>
      </c>
      <c r="I17" s="5">
        <v>2</v>
      </c>
      <c r="J17" s="6" t="s">
        <v>9</v>
      </c>
    </row>
    <row r="18" spans="2:10" ht="32.25" thickBot="1" x14ac:dyDescent="0.3">
      <c r="B18" s="3">
        <v>13</v>
      </c>
      <c r="C18" s="38" t="s">
        <v>36</v>
      </c>
      <c r="D18" s="3">
        <v>2</v>
      </c>
      <c r="E18" s="3">
        <v>2</v>
      </c>
      <c r="F18" s="3">
        <v>2</v>
      </c>
      <c r="G18" s="3">
        <v>2</v>
      </c>
      <c r="H18" s="4">
        <v>8</v>
      </c>
      <c r="I18" s="5">
        <v>2</v>
      </c>
      <c r="J18" s="6" t="s">
        <v>9</v>
      </c>
    </row>
    <row r="19" spans="2:10" ht="32.25" thickBot="1" x14ac:dyDescent="0.3">
      <c r="B19" s="3">
        <v>14</v>
      </c>
      <c r="C19" s="38" t="s">
        <v>37</v>
      </c>
      <c r="D19" s="3">
        <v>2</v>
      </c>
      <c r="E19" s="3">
        <v>2</v>
      </c>
      <c r="F19" s="3">
        <v>3</v>
      </c>
      <c r="G19" s="3">
        <v>2</v>
      </c>
      <c r="H19" s="4">
        <v>9</v>
      </c>
      <c r="I19" s="5">
        <v>2.2000000000000002</v>
      </c>
      <c r="J19" s="6" t="s">
        <v>8</v>
      </c>
    </row>
    <row r="20" spans="2:10" ht="16.5" thickBot="1" x14ac:dyDescent="0.3">
      <c r="B20" s="3">
        <v>15</v>
      </c>
      <c r="C20" s="38" t="s">
        <v>38</v>
      </c>
      <c r="D20" s="3">
        <v>3</v>
      </c>
      <c r="E20" s="3">
        <v>3</v>
      </c>
      <c r="F20" s="3">
        <v>2</v>
      </c>
      <c r="G20" s="3">
        <v>2</v>
      </c>
      <c r="H20" s="4">
        <v>10</v>
      </c>
      <c r="I20" s="5">
        <v>2.5</v>
      </c>
      <c r="J20" s="6" t="s">
        <v>9</v>
      </c>
    </row>
    <row r="21" spans="2:10" ht="16.5" thickBot="1" x14ac:dyDescent="0.3">
      <c r="B21" s="3">
        <v>16</v>
      </c>
      <c r="C21" s="37" t="s">
        <v>40</v>
      </c>
      <c r="D21" s="3">
        <v>2</v>
      </c>
      <c r="E21" s="3">
        <v>2</v>
      </c>
      <c r="F21" s="3">
        <v>2</v>
      </c>
      <c r="G21" s="3">
        <v>2</v>
      </c>
      <c r="H21" s="4">
        <v>8</v>
      </c>
      <c r="I21" s="5">
        <v>2</v>
      </c>
      <c r="J21" s="6" t="s">
        <v>8</v>
      </c>
    </row>
    <row r="22" spans="2:10" ht="16.5" thickBot="1" x14ac:dyDescent="0.3">
      <c r="B22" s="3">
        <v>17</v>
      </c>
      <c r="C22" s="37" t="s">
        <v>41</v>
      </c>
      <c r="D22" s="3">
        <v>2</v>
      </c>
      <c r="E22" s="3">
        <v>2</v>
      </c>
      <c r="F22" s="3">
        <v>3</v>
      </c>
      <c r="G22" s="3">
        <v>2</v>
      </c>
      <c r="H22" s="4">
        <v>9</v>
      </c>
      <c r="I22" s="5">
        <v>2.2000000000000002</v>
      </c>
      <c r="J22" s="6" t="s">
        <v>8</v>
      </c>
    </row>
    <row r="23" spans="2:10" ht="16.5" thickBot="1" x14ac:dyDescent="0.3">
      <c r="B23" s="3">
        <v>18</v>
      </c>
      <c r="C23" s="37" t="s">
        <v>42</v>
      </c>
      <c r="D23" s="3">
        <v>3</v>
      </c>
      <c r="E23" s="3">
        <v>3</v>
      </c>
      <c r="F23" s="3">
        <v>2</v>
      </c>
      <c r="G23" s="3">
        <v>2</v>
      </c>
      <c r="H23" s="4">
        <v>10</v>
      </c>
      <c r="I23" s="5">
        <v>2.5</v>
      </c>
      <c r="J23" s="6" t="s">
        <v>9</v>
      </c>
    </row>
    <row r="24" spans="2:10" ht="16.5" thickBot="1" x14ac:dyDescent="0.3">
      <c r="B24" s="3">
        <v>19</v>
      </c>
      <c r="C24" s="38" t="s">
        <v>43</v>
      </c>
      <c r="D24" s="3">
        <v>2</v>
      </c>
      <c r="E24" s="3">
        <v>2</v>
      </c>
      <c r="F24" s="3">
        <v>2</v>
      </c>
      <c r="G24" s="3">
        <v>2</v>
      </c>
      <c r="H24" s="4">
        <v>8</v>
      </c>
      <c r="I24" s="5">
        <v>2</v>
      </c>
      <c r="J24" s="6" t="s">
        <v>9</v>
      </c>
    </row>
    <row r="25" spans="2:10" ht="16.5" thickBot="1" x14ac:dyDescent="0.3">
      <c r="B25" s="3"/>
      <c r="C25" s="25"/>
      <c r="D25" s="3"/>
      <c r="E25" s="3"/>
      <c r="F25" s="3"/>
      <c r="G25" s="3"/>
      <c r="H25" s="4"/>
      <c r="I25" s="5"/>
      <c r="J25" s="6"/>
    </row>
    <row r="26" spans="2:10" ht="15.75" x14ac:dyDescent="0.25">
      <c r="B26" s="26"/>
      <c r="C26" s="27"/>
      <c r="D26" s="28"/>
      <c r="E26" s="28"/>
      <c r="F26" s="28"/>
      <c r="G26" s="29"/>
      <c r="H26" s="30"/>
      <c r="I26" s="31"/>
      <c r="J26" s="32"/>
    </row>
    <row r="27" spans="2:10" x14ac:dyDescent="0.25">
      <c r="B27" s="47"/>
      <c r="C27" s="48"/>
      <c r="D27" s="54"/>
      <c r="E27" s="54"/>
      <c r="F27" s="54"/>
      <c r="G27" s="48"/>
      <c r="H27" s="54"/>
      <c r="I27" s="54"/>
      <c r="J27" s="55"/>
    </row>
    <row r="28" spans="2:10" x14ac:dyDescent="0.25">
      <c r="B28" s="50" t="s">
        <v>6</v>
      </c>
      <c r="C28" s="51"/>
      <c r="D28" s="51"/>
      <c r="E28" s="51"/>
      <c r="F28" s="52"/>
      <c r="G28" s="7">
        <v>19</v>
      </c>
      <c r="H28" s="51"/>
      <c r="I28" s="51"/>
      <c r="J28" s="52"/>
    </row>
    <row r="29" spans="2:10" x14ac:dyDescent="0.25">
      <c r="B29" s="53" t="s">
        <v>18</v>
      </c>
      <c r="C29" s="53"/>
      <c r="D29" s="8">
        <v>0</v>
      </c>
      <c r="E29" s="42" t="s">
        <v>46</v>
      </c>
      <c r="F29" s="42"/>
      <c r="G29" s="9">
        <v>12</v>
      </c>
      <c r="H29" s="13" t="s">
        <v>16</v>
      </c>
      <c r="I29" s="8">
        <v>7</v>
      </c>
      <c r="J29" s="10"/>
    </row>
    <row r="30" spans="2:10" x14ac:dyDescent="0.25">
      <c r="B30" s="45" t="s">
        <v>13</v>
      </c>
      <c r="C30" s="45"/>
      <c r="D30" s="11">
        <f>(D29/G28)*100</f>
        <v>0</v>
      </c>
      <c r="E30" s="45" t="s">
        <v>14</v>
      </c>
      <c r="F30" s="45"/>
      <c r="G30" s="11">
        <f>(G29/G28)*100</f>
        <v>63.157894736842103</v>
      </c>
      <c r="H30" s="14"/>
      <c r="I30" s="11">
        <f>(I29/G28)*100</f>
        <v>36.84210526315789</v>
      </c>
      <c r="J30" s="12"/>
    </row>
  </sheetData>
  <mergeCells count="10">
    <mergeCell ref="B29:C29"/>
    <mergeCell ref="E29:F29"/>
    <mergeCell ref="B30:C30"/>
    <mergeCell ref="E30:F30"/>
    <mergeCell ref="A1:K1"/>
    <mergeCell ref="A2:K2"/>
    <mergeCell ref="A3:K3"/>
    <mergeCell ref="B27:J27"/>
    <mergeCell ref="B28:F28"/>
    <mergeCell ref="H28:J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старт.</vt:lpstr>
      <vt:lpstr>промежуток</vt:lpstr>
      <vt:lpstr>итог.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2018-09-26T18:32:03Z</dcterms:created>
  <dcterms:modified xsi:type="dcterms:W3CDTF">2023-02-13T10:24:36Z</dcterms:modified>
</cp:coreProperties>
</file>